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5015" windowHeight="6345"/>
  </bookViews>
  <sheets>
    <sheet name="performance" sheetId="1" r:id="rId1"/>
  </sheets>
  <calcPr calcId="145621"/>
</workbook>
</file>

<file path=xl/calcChain.xml><?xml version="1.0" encoding="utf-8"?>
<calcChain xmlns="http://schemas.openxmlformats.org/spreadsheetml/2006/main">
  <c r="E44" i="1" l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D44" i="1"/>
  <c r="Z8" i="1" l="1"/>
  <c r="Z10" i="1"/>
  <c r="Z11" i="1"/>
  <c r="Z12" i="1"/>
  <c r="Z13" i="1"/>
  <c r="Z14" i="1"/>
  <c r="Z15" i="1"/>
  <c r="Z16" i="1"/>
  <c r="Z1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9" i="1" l="1"/>
  <c r="AA9" i="1" s="1"/>
  <c r="AA10" i="1"/>
  <c r="AA8" i="1"/>
  <c r="AA11" i="1"/>
  <c r="AA12" i="1"/>
  <c r="AA13" i="1"/>
  <c r="AA15" i="1"/>
  <c r="AA17" i="1"/>
  <c r="D45" i="1"/>
  <c r="E45" i="1" s="1"/>
  <c r="F45" i="1" s="1"/>
  <c r="C45" i="1"/>
  <c r="C44" i="1"/>
  <c r="AA16" i="1"/>
  <c r="AA14" i="1"/>
  <c r="D7" i="1"/>
  <c r="G45" i="1" l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</calcChain>
</file>

<file path=xl/sharedStrings.xml><?xml version="1.0" encoding="utf-8"?>
<sst xmlns="http://schemas.openxmlformats.org/spreadsheetml/2006/main" count="22" uniqueCount="22">
  <si>
    <t>randstad performing</t>
  </si>
  <si>
    <t>gestiona tu teletrabajo con randstad.</t>
  </si>
  <si>
    <t>TOTAL DÍAS:</t>
  </si>
  <si>
    <t>completa manager o jefatura</t>
  </si>
  <si>
    <t>automático</t>
  </si>
  <si>
    <t>Listado de tareas</t>
  </si>
  <si>
    <t>Cantidad de repeticiones por tarea</t>
  </si>
  <si>
    <t>tareas pendientes</t>
  </si>
  <si>
    <t>%
tareas completadas</t>
  </si>
  <si>
    <t>TAREA 1</t>
  </si>
  <si>
    <t>TAREA 2</t>
  </si>
  <si>
    <t>TAREA 3</t>
  </si>
  <si>
    <t>TAREA 4</t>
  </si>
  <si>
    <t>TAREA 5</t>
  </si>
  <si>
    <t>TAREA 6</t>
  </si>
  <si>
    <t>TAREA 7</t>
  </si>
  <si>
    <t>TAREA 8</t>
  </si>
  <si>
    <t>TAREA 9</t>
  </si>
  <si>
    <t>TAREA 10</t>
  </si>
  <si>
    <t>Flujo real</t>
  </si>
  <si>
    <t>Flujo ideal</t>
  </si>
  <si>
    <t>completa trabajador: debes poner cuántas tareas has realizado por día.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</si>
</sst>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4" x14ac:knownFonts="1">
    <font>
      <sz val="10"/>
      <color rgb="FF000000"/>
      <name val="Arial"/>
    </font>
    <font>
      <sz val="24"/>
      <color rgb="FFF7F5F0"/>
      <name val="Tahoma"/>
      <family val="2"/>
    </font>
    <font>
      <sz val="10"/>
      <color rgb="FFF7F5F0"/>
      <name val="Tahoma"/>
      <family val="2"/>
    </font>
    <font>
      <sz val="10"/>
      <color rgb="FFF7F5F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F1941"/>
      <name val="Tahoma"/>
      <family val="2"/>
    </font>
    <font>
      <sz val="10"/>
      <name val="Arial"/>
      <family val="2"/>
    </font>
    <font>
      <b/>
      <sz val="9"/>
      <color rgb="FF0F1941"/>
      <name val="Tahoma"/>
      <family val="2"/>
    </font>
    <font>
      <b/>
      <sz val="9"/>
      <color rgb="FFF7F5F0"/>
      <name val="Tahoma"/>
      <family val="2"/>
    </font>
    <font>
      <b/>
      <sz val="10"/>
      <color rgb="FFF7F5F0"/>
      <name val="Tahoma"/>
      <family val="2"/>
    </font>
    <font>
      <sz val="10"/>
      <name val="Tahom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F1941"/>
        <bgColor rgb="FF0F1941"/>
      </patternFill>
    </fill>
    <fill>
      <patternFill patternType="solid">
        <fgColor rgb="FFF7F5F0"/>
        <bgColor rgb="FFF7F5F0"/>
      </patternFill>
    </fill>
    <fill>
      <patternFill patternType="solid">
        <fgColor rgb="FF4285F4"/>
        <bgColor rgb="FF4285F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4285F4"/>
      </bottom>
      <diagonal/>
    </border>
    <border>
      <left style="thin">
        <color rgb="FF4285F4"/>
      </left>
      <right/>
      <top style="thin">
        <color rgb="FF4285F4"/>
      </top>
      <bottom style="thin">
        <color rgb="FF4285F4"/>
      </bottom>
      <diagonal/>
    </border>
    <border>
      <left/>
      <right/>
      <top style="thin">
        <color rgb="FF4285F4"/>
      </top>
      <bottom style="thin">
        <color rgb="FF4285F4"/>
      </bottom>
      <diagonal/>
    </border>
    <border>
      <left/>
      <right/>
      <top style="thin">
        <color rgb="FF4285F4"/>
      </top>
      <bottom/>
      <diagonal/>
    </border>
    <border>
      <left/>
      <right style="thin">
        <color rgb="FF2175D9"/>
      </right>
      <top style="thin">
        <color rgb="FF4285F4"/>
      </top>
      <bottom style="thin">
        <color rgb="FF4285F4"/>
      </bottom>
      <diagonal/>
    </border>
    <border>
      <left/>
      <right style="thin">
        <color rgb="FF2175D9"/>
      </right>
      <top style="thin">
        <color rgb="FF4285F4"/>
      </top>
      <bottom/>
      <diagonal/>
    </border>
    <border>
      <left/>
      <right style="thin">
        <color rgb="FF2175D9"/>
      </right>
      <top/>
      <bottom/>
      <diagonal/>
    </border>
    <border>
      <left/>
      <right style="thin">
        <color rgb="FF2175D9"/>
      </right>
      <top/>
      <bottom style="thin">
        <color rgb="FF4285F4"/>
      </bottom>
      <diagonal/>
    </border>
    <border>
      <left style="thin">
        <color rgb="FF2175D9"/>
      </left>
      <right/>
      <top style="thin">
        <color rgb="FF4285F4"/>
      </top>
      <bottom style="thin">
        <color rgb="FF4285F4"/>
      </bottom>
      <diagonal/>
    </border>
  </borders>
  <cellStyleXfs count="2">
    <xf numFmtId="0" fontId="0" fillId="0" borderId="0"/>
    <xf numFmtId="41" fontId="13" fillId="0" borderId="0" applyFont="0" applyFill="0" applyBorder="0" applyAlignment="0" applyProtection="0"/>
  </cellStyleXfs>
  <cellXfs count="45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/>
    <xf numFmtId="0" fontId="3" fillId="2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3" xfId="0" applyFont="1" applyBorder="1"/>
    <xf numFmtId="164" fontId="4" fillId="0" borderId="0" xfId="0" applyNumberFormat="1" applyFont="1" applyAlignment="1"/>
    <xf numFmtId="0" fontId="4" fillId="0" borderId="3" xfId="0" applyFont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9" fontId="11" fillId="0" borderId="3" xfId="0" applyNumberFormat="1" applyFont="1" applyBorder="1" applyAlignment="1">
      <alignment horizontal="center"/>
    </xf>
    <xf numFmtId="9" fontId="11" fillId="0" borderId="0" xfId="0" applyNumberFormat="1" applyFont="1" applyAlignment="1">
      <alignment horizontal="center"/>
    </xf>
    <xf numFmtId="0" fontId="4" fillId="0" borderId="3" xfId="0" applyFont="1" applyBorder="1"/>
    <xf numFmtId="0" fontId="4" fillId="0" borderId="0" xfId="0" applyFont="1" applyAlignment="1">
      <alignment horizontal="left"/>
    </xf>
    <xf numFmtId="41" fontId="4" fillId="0" borderId="1" xfId="1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wrapText="1"/>
    </xf>
    <xf numFmtId="9" fontId="4" fillId="0" borderId="8" xfId="0" applyNumberFormat="1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2" fillId="0" borderId="9" xfId="0" applyFont="1" applyBorder="1"/>
    <xf numFmtId="0" fontId="12" fillId="0" borderId="5" xfId="0" applyFont="1" applyBorder="1"/>
    <xf numFmtId="0" fontId="6" fillId="0" borderId="9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2175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performance!$B$44</c:f>
              <c:strCache>
                <c:ptCount val="1"/>
                <c:pt idx="0">
                  <c:v>Flujo real</c:v>
                </c:pt>
              </c:strCache>
            </c:strRef>
          </c:tx>
          <c:val>
            <c:numRef>
              <c:f>performance!$D$44:$Y$44</c:f>
              <c:numCache>
                <c:formatCode>0</c:formatCode>
                <c:ptCount val="22"/>
                <c:pt idx="0">
                  <c:v>4</c:v>
                </c:pt>
                <c:pt idx="1">
                  <c:v>3.2</c:v>
                </c:pt>
                <c:pt idx="2">
                  <c:v>2.8</c:v>
                </c:pt>
                <c:pt idx="3">
                  <c:v>2.7</c:v>
                </c:pt>
                <c:pt idx="4">
                  <c:v>2.5999999999999996</c:v>
                </c:pt>
                <c:pt idx="5">
                  <c:v>2.5999999999999996</c:v>
                </c:pt>
                <c:pt idx="6">
                  <c:v>2.2999999999999998</c:v>
                </c:pt>
                <c:pt idx="7">
                  <c:v>2.1999999999999997</c:v>
                </c:pt>
                <c:pt idx="8">
                  <c:v>1.8999999999999995</c:v>
                </c:pt>
                <c:pt idx="9">
                  <c:v>1.7999999999999994</c:v>
                </c:pt>
                <c:pt idx="10">
                  <c:v>1.3999999999999995</c:v>
                </c:pt>
                <c:pt idx="11">
                  <c:v>1.1999999999999993</c:v>
                </c:pt>
                <c:pt idx="12">
                  <c:v>1.1999999999999993</c:v>
                </c:pt>
                <c:pt idx="13">
                  <c:v>1.0999999999999996</c:v>
                </c:pt>
                <c:pt idx="14">
                  <c:v>0.79999999999999893</c:v>
                </c:pt>
                <c:pt idx="15">
                  <c:v>0.69999999999999885</c:v>
                </c:pt>
                <c:pt idx="16">
                  <c:v>0.59999999999999876</c:v>
                </c:pt>
                <c:pt idx="17">
                  <c:v>0.59999999999999876</c:v>
                </c:pt>
                <c:pt idx="18">
                  <c:v>0.29999999999999893</c:v>
                </c:pt>
                <c:pt idx="19">
                  <c:v>-8.8817841970012523E-16</c:v>
                </c:pt>
                <c:pt idx="20">
                  <c:v>#N/A</c:v>
                </c:pt>
                <c:pt idx="2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performance!$B$45</c:f>
              <c:strCache>
                <c:ptCount val="1"/>
                <c:pt idx="0">
                  <c:v>Flujo ideal</c:v>
                </c:pt>
              </c:strCache>
            </c:strRef>
          </c:tx>
          <c:val>
            <c:numRef>
              <c:f>performance!$D$45:$Y$45</c:f>
              <c:numCache>
                <c:formatCode>0</c:formatCode>
                <c:ptCount val="22"/>
                <c:pt idx="0">
                  <c:v>3.8</c:v>
                </c:pt>
                <c:pt idx="1">
                  <c:v>3.5999999999999996</c:v>
                </c:pt>
                <c:pt idx="2">
                  <c:v>3.3999999999999995</c:v>
                </c:pt>
                <c:pt idx="3">
                  <c:v>3.1999999999999993</c:v>
                </c:pt>
                <c:pt idx="4">
                  <c:v>2.9999999999999991</c:v>
                </c:pt>
                <c:pt idx="5">
                  <c:v>2.7999999999999989</c:v>
                </c:pt>
                <c:pt idx="6">
                  <c:v>2.5999999999999988</c:v>
                </c:pt>
                <c:pt idx="7">
                  <c:v>2.3999999999999986</c:v>
                </c:pt>
                <c:pt idx="8">
                  <c:v>2.1999999999999984</c:v>
                </c:pt>
                <c:pt idx="9">
                  <c:v>1.9999999999999984</c:v>
                </c:pt>
                <c:pt idx="10">
                  <c:v>1.7999999999999985</c:v>
                </c:pt>
                <c:pt idx="11">
                  <c:v>1.5999999999999985</c:v>
                </c:pt>
                <c:pt idx="12">
                  <c:v>1.3999999999999986</c:v>
                </c:pt>
                <c:pt idx="13">
                  <c:v>1.1999999999999986</c:v>
                </c:pt>
                <c:pt idx="14">
                  <c:v>0.99999999999999867</c:v>
                </c:pt>
                <c:pt idx="15">
                  <c:v>0.79999999999999871</c:v>
                </c:pt>
                <c:pt idx="16">
                  <c:v>0.59999999999999876</c:v>
                </c:pt>
                <c:pt idx="17">
                  <c:v>0.39999999999999875</c:v>
                </c:pt>
                <c:pt idx="18">
                  <c:v>0.19999999999999873</c:v>
                </c:pt>
                <c:pt idx="19">
                  <c:v>0</c:v>
                </c:pt>
                <c:pt idx="20">
                  <c:v>#N/A</c:v>
                </c:pt>
                <c:pt idx="2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55680"/>
        <c:axId val="213190912"/>
      </c:lineChart>
      <c:catAx>
        <c:axId val="21325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L"/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L"/>
          </a:p>
        </c:txPr>
        <c:crossAx val="213190912"/>
        <c:crosses val="autoZero"/>
        <c:auto val="1"/>
        <c:lblAlgn val="ctr"/>
        <c:lblOffset val="100"/>
        <c:noMultiLvlLbl val="1"/>
      </c:catAx>
      <c:valAx>
        <c:axId val="2131909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L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L"/>
          </a:p>
        </c:txPr>
        <c:crossAx val="2132556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L"/>
        </a:p>
      </c:txPr>
    </c:legend>
    <c:plotVisOnly val="0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17</xdr:row>
      <xdr:rowOff>133350</xdr:rowOff>
    </xdr:from>
    <xdr:ext cx="12334875" cy="3933824"/>
    <xdr:graphicFrame macro="">
      <xdr:nvGraphicFramePr>
        <xdr:cNvPr id="2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46"/>
  <sheetViews>
    <sheetView showGridLines="0" tabSelected="1" workbookViewId="0">
      <selection activeCell="P52" sqref="P52"/>
    </sheetView>
  </sheetViews>
  <sheetFormatPr baseColWidth="10" defaultColWidth="14.42578125" defaultRowHeight="15.75" customHeight="1" x14ac:dyDescent="0.2"/>
  <cols>
    <col min="1" max="1" width="7.7109375" customWidth="1"/>
    <col min="2" max="2" width="18.28515625" customWidth="1"/>
    <col min="3" max="3" width="20.7109375" customWidth="1"/>
    <col min="4" max="23" width="5" customWidth="1"/>
    <col min="24" max="25" width="7.140625" customWidth="1"/>
    <col min="26" max="26" width="11.42578125" customWidth="1"/>
    <col min="27" max="27" width="16" customWidth="1"/>
    <col min="28" max="28" width="16.28515625" customWidth="1"/>
    <col min="29" max="29" width="16.140625" customWidth="1"/>
  </cols>
  <sheetData>
    <row r="1" spans="1:29" ht="39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2.75" x14ac:dyDescent="0.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2.75" x14ac:dyDescent="0.2">
      <c r="A3" s="4"/>
      <c r="B3" s="5"/>
      <c r="C3" s="5"/>
      <c r="D3" s="4"/>
      <c r="E3" s="4"/>
      <c r="F3" s="4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2.75" x14ac:dyDescent="0.2">
      <c r="A4" s="4"/>
      <c r="B4" s="7" t="s">
        <v>2</v>
      </c>
      <c r="C4" s="8">
        <v>20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2.75" x14ac:dyDescent="0.2">
      <c r="A5" s="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4"/>
    </row>
    <row r="6" spans="1:29" ht="12.75" x14ac:dyDescent="0.2">
      <c r="A6" s="4"/>
      <c r="B6" s="43" t="s">
        <v>3</v>
      </c>
      <c r="C6" s="44"/>
      <c r="D6" s="38" t="s">
        <v>21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0"/>
      <c r="Z6" s="41" t="s">
        <v>4</v>
      </c>
      <c r="AA6" s="42"/>
      <c r="AB6" s="4"/>
      <c r="AC6" s="4"/>
    </row>
    <row r="7" spans="1:29" ht="38.25" x14ac:dyDescent="0.2">
      <c r="A7" s="4"/>
      <c r="B7" s="10" t="s">
        <v>5</v>
      </c>
      <c r="C7" s="30" t="s">
        <v>6</v>
      </c>
      <c r="D7" s="33">
        <f>IF(COLUMN(A1)&lt;=$C$4,COLUMN(A1),"-")</f>
        <v>1</v>
      </c>
      <c r="E7" s="11">
        <f t="shared" ref="E7:Y7" si="0">IF(COLUMN(B1)&lt;=$C$4,COLUMN(B1),"-")</f>
        <v>2</v>
      </c>
      <c r="F7" s="11">
        <f t="shared" si="0"/>
        <v>3</v>
      </c>
      <c r="G7" s="11">
        <f t="shared" si="0"/>
        <v>4</v>
      </c>
      <c r="H7" s="11">
        <f t="shared" si="0"/>
        <v>5</v>
      </c>
      <c r="I7" s="11">
        <f t="shared" si="0"/>
        <v>6</v>
      </c>
      <c r="J7" s="11">
        <f t="shared" si="0"/>
        <v>7</v>
      </c>
      <c r="K7" s="11">
        <f t="shared" si="0"/>
        <v>8</v>
      </c>
      <c r="L7" s="11">
        <f t="shared" si="0"/>
        <v>9</v>
      </c>
      <c r="M7" s="11">
        <f t="shared" si="0"/>
        <v>10</v>
      </c>
      <c r="N7" s="11">
        <f t="shared" si="0"/>
        <v>11</v>
      </c>
      <c r="O7" s="11">
        <f t="shared" si="0"/>
        <v>12</v>
      </c>
      <c r="P7" s="11">
        <f t="shared" si="0"/>
        <v>13</v>
      </c>
      <c r="Q7" s="11">
        <f t="shared" si="0"/>
        <v>14</v>
      </c>
      <c r="R7" s="11">
        <f t="shared" si="0"/>
        <v>15</v>
      </c>
      <c r="S7" s="11">
        <f t="shared" si="0"/>
        <v>16</v>
      </c>
      <c r="T7" s="11">
        <f t="shared" si="0"/>
        <v>17</v>
      </c>
      <c r="U7" s="11">
        <f t="shared" si="0"/>
        <v>18</v>
      </c>
      <c r="V7" s="11">
        <f t="shared" si="0"/>
        <v>19</v>
      </c>
      <c r="W7" s="11">
        <f t="shared" si="0"/>
        <v>20</v>
      </c>
      <c r="X7" s="11" t="str">
        <f t="shared" si="0"/>
        <v>-</v>
      </c>
      <c r="Y7" s="34" t="str">
        <f t="shared" si="0"/>
        <v>-</v>
      </c>
      <c r="Z7" s="26" t="s">
        <v>7</v>
      </c>
      <c r="AA7" s="27" t="s">
        <v>8</v>
      </c>
      <c r="AB7" s="4"/>
      <c r="AC7" s="5"/>
    </row>
    <row r="8" spans="1:29" ht="12.75" x14ac:dyDescent="0.2">
      <c r="A8" s="4"/>
      <c r="B8" s="12" t="s">
        <v>9</v>
      </c>
      <c r="C8" s="31">
        <v>1</v>
      </c>
      <c r="D8" s="35">
        <v>0</v>
      </c>
      <c r="E8" s="15">
        <v>0</v>
      </c>
      <c r="F8" s="15">
        <v>0.1</v>
      </c>
      <c r="G8" s="15">
        <v>0</v>
      </c>
      <c r="H8" s="15">
        <v>0.1</v>
      </c>
      <c r="I8" s="15">
        <v>0</v>
      </c>
      <c r="J8" s="15">
        <v>0.1</v>
      </c>
      <c r="K8" s="15">
        <v>0</v>
      </c>
      <c r="L8" s="15">
        <v>0.2</v>
      </c>
      <c r="M8" s="15">
        <v>0</v>
      </c>
      <c r="N8" s="15">
        <v>0.2</v>
      </c>
      <c r="O8" s="15">
        <v>0</v>
      </c>
      <c r="P8" s="15">
        <v>0</v>
      </c>
      <c r="Q8" s="15">
        <v>0</v>
      </c>
      <c r="R8" s="15">
        <v>0.2</v>
      </c>
      <c r="S8" s="15">
        <v>0</v>
      </c>
      <c r="T8" s="15">
        <v>0</v>
      </c>
      <c r="U8" s="15">
        <v>0</v>
      </c>
      <c r="V8" s="15">
        <v>0.1</v>
      </c>
      <c r="W8" s="15">
        <v>0</v>
      </c>
      <c r="X8" s="15"/>
      <c r="Y8" s="31"/>
      <c r="Z8" s="25">
        <f>IF(C8="","",C8-SUM(D8:Y8))</f>
        <v>1.1102230246251565E-16</v>
      </c>
      <c r="AA8" s="28">
        <f t="shared" ref="AA8:AA17" si="1">IFERROR(1-(Z8/C8),"")</f>
        <v>0.99999999999999989</v>
      </c>
      <c r="AB8" s="4"/>
      <c r="AC8" s="14"/>
    </row>
    <row r="9" spans="1:29" ht="12.75" x14ac:dyDescent="0.2">
      <c r="A9" s="4"/>
      <c r="B9" s="12" t="s">
        <v>10</v>
      </c>
      <c r="C9" s="31">
        <v>1</v>
      </c>
      <c r="D9" s="35">
        <v>0</v>
      </c>
      <c r="E9" s="15">
        <v>0.3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0.1</v>
      </c>
      <c r="R9" s="15">
        <v>0.1</v>
      </c>
      <c r="S9" s="15">
        <v>0.1</v>
      </c>
      <c r="T9" s="15">
        <v>0.1</v>
      </c>
      <c r="U9" s="15">
        <v>0</v>
      </c>
      <c r="V9" s="15">
        <v>0.2</v>
      </c>
      <c r="W9" s="15">
        <v>0.1</v>
      </c>
      <c r="X9" s="15"/>
      <c r="Y9" s="31"/>
      <c r="Z9" s="25">
        <f>IF(C9="","",C9-SUM(D9:Y9))</f>
        <v>1.1102230246251565E-16</v>
      </c>
      <c r="AA9" s="29">
        <f t="shared" si="1"/>
        <v>0.99999999999999989</v>
      </c>
      <c r="AB9" s="4"/>
      <c r="AC9" s="14"/>
    </row>
    <row r="10" spans="1:29" ht="12.75" x14ac:dyDescent="0.2">
      <c r="A10" s="4"/>
      <c r="B10" s="12" t="s">
        <v>11</v>
      </c>
      <c r="C10" s="31">
        <v>1</v>
      </c>
      <c r="D10" s="35">
        <v>0</v>
      </c>
      <c r="E10" s="15">
        <v>0.4</v>
      </c>
      <c r="F10" s="15">
        <v>0</v>
      </c>
      <c r="G10" s="15">
        <v>0</v>
      </c>
      <c r="H10" s="15">
        <v>0</v>
      </c>
      <c r="I10" s="15">
        <v>0</v>
      </c>
      <c r="J10" s="15">
        <v>0.2</v>
      </c>
      <c r="K10" s="15">
        <v>0.1</v>
      </c>
      <c r="L10" s="15">
        <v>0.1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0.2</v>
      </c>
      <c r="X10" s="15"/>
      <c r="Y10" s="31"/>
      <c r="Z10" s="25">
        <f t="shared" ref="Z10:Z17" si="2">IF(C10="","",C10-SUM(D10:Y10))</f>
        <v>0</v>
      </c>
      <c r="AA10" s="29">
        <f t="shared" si="1"/>
        <v>1</v>
      </c>
      <c r="AB10" s="4"/>
      <c r="AC10" s="14"/>
    </row>
    <row r="11" spans="1:29" ht="12.75" x14ac:dyDescent="0.2">
      <c r="A11" s="4"/>
      <c r="B11" s="12" t="s">
        <v>12</v>
      </c>
      <c r="C11" s="31">
        <v>1</v>
      </c>
      <c r="D11" s="35">
        <v>0</v>
      </c>
      <c r="E11" s="15">
        <v>0.1</v>
      </c>
      <c r="F11" s="15">
        <v>0.3</v>
      </c>
      <c r="G11" s="15">
        <v>0.1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0.1</v>
      </c>
      <c r="N11" s="15">
        <v>0.2</v>
      </c>
      <c r="O11" s="15">
        <v>0.2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/>
      <c r="Y11" s="31"/>
      <c r="Z11" s="25">
        <f t="shared" si="2"/>
        <v>0</v>
      </c>
      <c r="AA11" s="29">
        <f t="shared" si="1"/>
        <v>1</v>
      </c>
      <c r="AB11" s="4"/>
      <c r="AC11" s="14"/>
    </row>
    <row r="12" spans="1:29" ht="12.75" x14ac:dyDescent="0.2">
      <c r="B12" s="12" t="s">
        <v>13</v>
      </c>
      <c r="C12" s="32"/>
      <c r="D12" s="3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37"/>
      <c r="Z12" s="25" t="str">
        <f t="shared" si="2"/>
        <v/>
      </c>
      <c r="AA12" s="29" t="str">
        <f t="shared" si="1"/>
        <v/>
      </c>
      <c r="AB12" s="4"/>
    </row>
    <row r="13" spans="1:29" ht="12.75" x14ac:dyDescent="0.2">
      <c r="A13" s="4"/>
      <c r="B13" s="12" t="s">
        <v>14</v>
      </c>
      <c r="C13" s="31"/>
      <c r="D13" s="3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31"/>
      <c r="Z13" s="25" t="str">
        <f t="shared" si="2"/>
        <v/>
      </c>
      <c r="AA13" s="29" t="str">
        <f t="shared" si="1"/>
        <v/>
      </c>
      <c r="AB13" s="4"/>
      <c r="AC13" s="14"/>
    </row>
    <row r="14" spans="1:29" ht="12.75" x14ac:dyDescent="0.2">
      <c r="A14" s="4"/>
      <c r="B14" s="12" t="s">
        <v>15</v>
      </c>
      <c r="C14" s="31"/>
      <c r="D14" s="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1"/>
      <c r="Z14" s="25" t="str">
        <f t="shared" si="2"/>
        <v/>
      </c>
      <c r="AA14" s="29" t="str">
        <f t="shared" si="1"/>
        <v/>
      </c>
      <c r="AB14" s="4"/>
      <c r="AC14" s="14"/>
    </row>
    <row r="15" spans="1:29" ht="12.75" x14ac:dyDescent="0.2">
      <c r="A15" s="4"/>
      <c r="B15" s="12" t="s">
        <v>16</v>
      </c>
      <c r="C15" s="31"/>
      <c r="D15" s="3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31"/>
      <c r="Z15" s="25" t="str">
        <f t="shared" si="2"/>
        <v/>
      </c>
      <c r="AA15" s="29" t="str">
        <f t="shared" si="1"/>
        <v/>
      </c>
      <c r="AB15" s="4"/>
      <c r="AC15" s="14"/>
    </row>
    <row r="16" spans="1:29" ht="12.75" x14ac:dyDescent="0.2">
      <c r="A16" s="4"/>
      <c r="B16" s="12" t="s">
        <v>17</v>
      </c>
      <c r="C16" s="31"/>
      <c r="D16" s="3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1"/>
      <c r="Z16" s="25" t="str">
        <f t="shared" si="2"/>
        <v/>
      </c>
      <c r="AA16" s="29" t="str">
        <f t="shared" si="1"/>
        <v/>
      </c>
      <c r="AB16" s="4"/>
      <c r="AC16" s="14"/>
    </row>
    <row r="17" spans="1:29" ht="12.75" x14ac:dyDescent="0.2">
      <c r="A17" s="4"/>
      <c r="B17" s="12" t="s">
        <v>18</v>
      </c>
      <c r="C17" s="31"/>
      <c r="D17" s="3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31"/>
      <c r="Z17" s="25" t="str">
        <f t="shared" si="2"/>
        <v/>
      </c>
      <c r="AA17" s="29" t="str">
        <f t="shared" si="1"/>
        <v/>
      </c>
      <c r="AB17" s="4"/>
      <c r="AC17" s="14"/>
    </row>
    <row r="20" spans="1:29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 x14ac:dyDescent="0.2">
      <c r="A22" s="4"/>
      <c r="B22" s="4"/>
      <c r="C22" s="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4"/>
      <c r="Y22" s="4"/>
      <c r="Z22" s="4"/>
      <c r="AA22" s="4"/>
      <c r="AB22" s="4"/>
      <c r="AC22" s="4"/>
    </row>
    <row r="23" spans="1:29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x14ac:dyDescent="0.2">
      <c r="A43" s="4"/>
      <c r="B43" s="4"/>
      <c r="C43" s="4"/>
      <c r="Z43" s="4"/>
      <c r="AA43" s="4"/>
      <c r="AB43" s="4"/>
      <c r="AC43" s="4"/>
    </row>
    <row r="44" spans="1:29" ht="12.75" hidden="1" x14ac:dyDescent="0.2">
      <c r="A44" s="4"/>
      <c r="B44" s="18" t="s">
        <v>19</v>
      </c>
      <c r="C44" s="15">
        <f t="shared" ref="C44" si="3">SUM(C8:C17)</f>
        <v>4</v>
      </c>
      <c r="D44" s="19">
        <f>IF(D7="-",NA(),IF(SUM(D8:D17)="",NA(),$C$45-SUM(D8:$D$17)))</f>
        <v>4</v>
      </c>
      <c r="E44" s="19">
        <f>IF(E7="-",NA(),IF(SUM(E8:E17)="",NA(),$C$45-SUM($D8:E$17)))</f>
        <v>3.2</v>
      </c>
      <c r="F44" s="19">
        <f>IF(F7="-",NA(),IF(SUM(F8:F17)="",NA(),$C$45-SUM($D8:F$17)))</f>
        <v>2.8</v>
      </c>
      <c r="G44" s="19">
        <f>IF(G7="-",NA(),IF(SUM(G8:G17)="",NA(),$C$45-SUM($D8:G$17)))</f>
        <v>2.7</v>
      </c>
      <c r="H44" s="19">
        <f>IF(H7="-",NA(),IF(SUM(H8:H17)="",NA(),$C$45-SUM($D8:H$17)))</f>
        <v>2.5999999999999996</v>
      </c>
      <c r="I44" s="19">
        <f>IF(I7="-",NA(),IF(SUM(I8:I17)="",NA(),$C$45-SUM($D8:I$17)))</f>
        <v>2.5999999999999996</v>
      </c>
      <c r="J44" s="19">
        <f>IF(J7="-",NA(),IF(SUM(J8:J17)="",NA(),$C$45-SUM($D8:J$17)))</f>
        <v>2.2999999999999998</v>
      </c>
      <c r="K44" s="19">
        <f>IF(K7="-",NA(),IF(SUM(K8:K17)="",NA(),$C$45-SUM($D8:K$17)))</f>
        <v>2.1999999999999997</v>
      </c>
      <c r="L44" s="19">
        <f>IF(L7="-",NA(),IF(SUM(L8:L17)="",NA(),$C$45-SUM($D8:L$17)))</f>
        <v>1.8999999999999995</v>
      </c>
      <c r="M44" s="19">
        <f>IF(M7="-",NA(),IF(SUM(M8:M17)="",NA(),$C$45-SUM($D8:M$17)))</f>
        <v>1.7999999999999994</v>
      </c>
      <c r="N44" s="19">
        <f>IF(N7="-",NA(),IF(SUM(N8:N17)="",NA(),$C$45-SUM($D8:N$17)))</f>
        <v>1.3999999999999995</v>
      </c>
      <c r="O44" s="19">
        <f>IF(O7="-",NA(),IF(SUM(O8:O17)="",NA(),$C$45-SUM($D8:O$17)))</f>
        <v>1.1999999999999993</v>
      </c>
      <c r="P44" s="19">
        <f>IF(P7="-",NA(),IF(SUM(P8:P17)="",NA(),$C$45-SUM($D8:P$17)))</f>
        <v>1.1999999999999993</v>
      </c>
      <c r="Q44" s="19">
        <f>IF(Q7="-",NA(),IF(SUM(Q8:Q17)="",NA(),$C$45-SUM($D8:Q$17)))</f>
        <v>1.0999999999999996</v>
      </c>
      <c r="R44" s="19">
        <f>IF(R7="-",NA(),IF(SUM(R8:R17)="",NA(),$C$45-SUM($D8:R$17)))</f>
        <v>0.79999999999999893</v>
      </c>
      <c r="S44" s="19">
        <f>IF(S7="-",NA(),IF(SUM(S8:S17)="",NA(),$C$45-SUM($D8:S$17)))</f>
        <v>0.69999999999999885</v>
      </c>
      <c r="T44" s="19">
        <f>IF(T7="-",NA(),IF(SUM(T8:T17)="",NA(),$C$45-SUM($D8:T$17)))</f>
        <v>0.59999999999999876</v>
      </c>
      <c r="U44" s="19">
        <f>IF(U7="-",NA(),IF(SUM(U8:U17)="",NA(),$C$45-SUM($D8:U$17)))</f>
        <v>0.59999999999999876</v>
      </c>
      <c r="V44" s="19">
        <f>IF(V7="-",NA(),IF(SUM(V8:V17)="",NA(),$C$45-SUM($D8:V$17)))</f>
        <v>0.29999999999999893</v>
      </c>
      <c r="W44" s="19">
        <f>IF(W7="-",NA(),IF(SUM(W8:W17)="",NA(),$C$45-SUM($D8:W$17)))</f>
        <v>-8.8817841970012523E-16</v>
      </c>
      <c r="X44" s="19" t="e">
        <f>IF(X7="-",NA(),IF(SUM(X8:X17)="",NA(),$C$45-SUM($D8:X$17)))</f>
        <v>#N/A</v>
      </c>
      <c r="Y44" s="19" t="e">
        <f>IF(Y7="-",NA(),IF(SUM(Y8:Y17)="",NA(),$C$45-SUM($D8:Y$17)))</f>
        <v>#N/A</v>
      </c>
      <c r="Z44" s="20"/>
      <c r="AA44" s="21"/>
      <c r="AB44" s="22"/>
      <c r="AC44" s="14"/>
    </row>
    <row r="45" spans="1:29" ht="12.75" hidden="1" x14ac:dyDescent="0.2">
      <c r="A45" s="4"/>
      <c r="B45" s="18" t="s">
        <v>20</v>
      </c>
      <c r="C45" s="13">
        <f>SUM(C8:C17)</f>
        <v>4</v>
      </c>
      <c r="D45" s="19">
        <f>IFERROR(IF((C45-($C$45/$C$4))&lt;0,"-",(C45-($C$45/$C$4))),NA())</f>
        <v>3.8</v>
      </c>
      <c r="E45" s="19">
        <f t="shared" ref="E45:Y45" si="4">IFERROR(IF((D45-($C$45/$C$4))&lt;0,"-",(D45-($C$45/$C$4))),NA())</f>
        <v>3.5999999999999996</v>
      </c>
      <c r="F45" s="19">
        <f t="shared" si="4"/>
        <v>3.3999999999999995</v>
      </c>
      <c r="G45" s="19">
        <f>IFERROR(IF((F45-($C$45/$C$4))&lt;0,"-",(F45-($C$45/$C$4))),NA())</f>
        <v>3.1999999999999993</v>
      </c>
      <c r="H45" s="19">
        <f t="shared" si="4"/>
        <v>2.9999999999999991</v>
      </c>
      <c r="I45" s="19">
        <f t="shared" si="4"/>
        <v>2.7999999999999989</v>
      </c>
      <c r="J45" s="19">
        <f t="shared" si="4"/>
        <v>2.5999999999999988</v>
      </c>
      <c r="K45" s="19">
        <f t="shared" si="4"/>
        <v>2.3999999999999986</v>
      </c>
      <c r="L45" s="19">
        <f t="shared" si="4"/>
        <v>2.1999999999999984</v>
      </c>
      <c r="M45" s="19">
        <f t="shared" si="4"/>
        <v>1.9999999999999984</v>
      </c>
      <c r="N45" s="19">
        <f t="shared" si="4"/>
        <v>1.7999999999999985</v>
      </c>
      <c r="O45" s="19">
        <f t="shared" si="4"/>
        <v>1.5999999999999985</v>
      </c>
      <c r="P45" s="19">
        <f t="shared" si="4"/>
        <v>1.3999999999999986</v>
      </c>
      <c r="Q45" s="19">
        <f t="shared" si="4"/>
        <v>1.1999999999999986</v>
      </c>
      <c r="R45" s="19">
        <f t="shared" si="4"/>
        <v>0.99999999999999867</v>
      </c>
      <c r="S45" s="19">
        <f t="shared" si="4"/>
        <v>0.79999999999999871</v>
      </c>
      <c r="T45" s="19">
        <f t="shared" si="4"/>
        <v>0.59999999999999876</v>
      </c>
      <c r="U45" s="19">
        <f t="shared" si="4"/>
        <v>0.39999999999999875</v>
      </c>
      <c r="V45" s="19">
        <f t="shared" si="4"/>
        <v>0.19999999999999873</v>
      </c>
      <c r="W45" s="19" t="str">
        <f t="shared" si="4"/>
        <v>-</v>
      </c>
      <c r="X45" s="19" t="e">
        <f t="shared" si="4"/>
        <v>#N/A</v>
      </c>
      <c r="Y45" s="19" t="e">
        <f t="shared" si="4"/>
        <v>#N/A</v>
      </c>
      <c r="Z45" s="23"/>
      <c r="AA45" s="23"/>
      <c r="AC45" s="4"/>
    </row>
    <row r="46" spans="1:29" ht="12.75" x14ac:dyDescent="0.2">
      <c r="A46" s="4"/>
      <c r="B46" s="24"/>
      <c r="C46" s="5"/>
      <c r="AA46" s="4"/>
      <c r="AC46" s="4"/>
    </row>
  </sheetData>
  <mergeCells count="3">
    <mergeCell ref="D6:Y6"/>
    <mergeCell ref="Z6:AA6"/>
    <mergeCell ref="B6:C6"/>
  </mergeCells>
  <conditionalFormatting sqref="AA8:AA17">
    <cfRule type="containsBlanks" dxfId="2" priority="2">
      <formula>LEN(TRIM(AA8))=0</formula>
    </cfRule>
    <cfRule type="cellIs" dxfId="1" priority="4" operator="lessThan">
      <formula>1</formula>
    </cfRule>
    <cfRule type="cellIs" dxfId="0" priority="5" operator="greaterThanOrEqual">
      <formula>1</formula>
    </cfRule>
  </conditionalFormatting>
  <dataValidations disablePrompts="1" count="1">
    <dataValidation type="list" allowBlank="1" showErrorMessage="1" sqref="C4">
      <formula1>"1,2,3,4,5,6,7,8,9,10,11,12,13,14,15,16,17,18,19,20,21,22"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performance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Flores</dc:creator>
  <cp:lastModifiedBy>Octavio Flores</cp:lastModifiedBy>
  <dcterms:created xsi:type="dcterms:W3CDTF">2020-05-09T02:37:00Z</dcterms:created>
  <dcterms:modified xsi:type="dcterms:W3CDTF">2020-06-03T18:06:34Z</dcterms:modified>
</cp:coreProperties>
</file>